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0F47F505-8697-4594-9F90-3C9E7C7FE34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525" xr2:uid="{00000000-000D-0000-FFFF-FFFF00000000}"/>
  </bookViews>
  <sheets>
    <sheet name="EAEPED_SPC" sheetId="1" r:id="rId1"/>
  </sheets>
  <definedNames>
    <definedName name="_xlnm.Print_Area" localSheetId="0">EAEPED_SPC!$B$2:$H$39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F16" i="1"/>
  <c r="G16" i="1"/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E11" i="1"/>
  <c r="H11" i="1" s="1"/>
  <c r="E13" i="1"/>
  <c r="H13" i="1" s="1"/>
  <c r="E14" i="1"/>
  <c r="H14" i="1" s="1"/>
  <c r="E15" i="1"/>
  <c r="H15" i="1" s="1"/>
  <c r="H17" i="1" l="1"/>
  <c r="H16" i="1" s="1"/>
  <c r="E16" i="1"/>
  <c r="E12" i="1"/>
  <c r="D28" i="1"/>
  <c r="E28" i="1"/>
  <c r="F28" i="1"/>
  <c r="G28" i="1"/>
  <c r="H28" i="1"/>
  <c r="C28" i="1"/>
  <c r="D24" i="1"/>
  <c r="E24" i="1"/>
  <c r="F24" i="1"/>
  <c r="G24" i="1"/>
  <c r="H24" i="1"/>
  <c r="C24" i="1"/>
  <c r="D12" i="1"/>
  <c r="F12" i="1"/>
  <c r="G12" i="1"/>
  <c r="H12" i="1"/>
  <c r="C12" i="1"/>
  <c r="D21" i="1" l="1"/>
  <c r="H21" i="1"/>
  <c r="C21" i="1"/>
  <c r="E21" i="1"/>
  <c r="D9" i="1"/>
  <c r="F9" i="1"/>
  <c r="F21" i="1"/>
  <c r="G21" i="1"/>
  <c r="G9" i="1"/>
  <c r="D32" i="1" l="1"/>
  <c r="F32" i="1"/>
  <c r="G32" i="1"/>
  <c r="E10" i="1" l="1"/>
  <c r="E9" i="1" s="1"/>
  <c r="E32" i="1" s="1"/>
  <c r="C9" i="1"/>
  <c r="C32" i="1" s="1"/>
  <c r="H10" i="1" l="1"/>
  <c r="H9" i="1" s="1"/>
  <c r="H32" i="1" s="1"/>
</calcChain>
</file>

<file path=xl/sharedStrings.xml><?xml version="1.0" encoding="utf-8"?>
<sst xmlns="http://schemas.openxmlformats.org/spreadsheetml/2006/main" count="37" uniqueCount="28">
  <si>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</si>
  <si>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</si>
  <si>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</si>
  <si>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</si>
  <si>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</si>
  <si>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</si>
  <si>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</si>
  <si>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</si>
  <si>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</si>
  <si>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</si>
  <si>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</si>
  <si>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</si>
  <si>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</si>
  <si>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</si>
  <si>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</si>
  <si>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</si>
  <si>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</si>
  <si>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</si>
  <si>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</si>
  <si>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</si>
  <si>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</si>
  <si>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</si>
  <si>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</si>
  <si>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</si>
  <si>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</si>
  <si>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e1 )Reforma Laboral</t>
  </si>
  <si>
    <t>PODER JUDICIAL DEL ESTADO DE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</si>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</sst>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164" fontId="3" fillId="3" borderId="15" xfId="1" applyNumberFormat="1" applyFont="1" applyFill="1" applyBorder="1" applyAlignment="1">
      <alignment horizontal="right" vertical="center" wrapText="1"/>
    </xf>
    <xf numFmtId="164" fontId="3" fillId="3" borderId="15" xfId="1" applyNumberFormat="1" applyFon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>
      <alignment horizontal="left" vertical="center" wrapText="1" indent="1"/>
    </xf>
    <xf numFmtId="164" fontId="4" fillId="3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3" borderId="15" xfId="1" applyNumberFormat="1" applyFont="1" applyFill="1" applyBorder="1" applyAlignment="1" applyProtection="1">
      <alignment horizontal="right" vertical="center" wrapText="1"/>
    </xf>
    <xf numFmtId="164" fontId="4" fillId="3" borderId="15" xfId="1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 wrapText="1" indent="2"/>
    </xf>
    <xf numFmtId="0" fontId="4" fillId="3" borderId="4" xfId="0" applyFont="1" applyFill="1" applyBorder="1" applyAlignment="1" applyProtection="1">
      <alignment horizontal="left" vertical="center" wrapText="1" indent="2"/>
      <protection locked="0"/>
    </xf>
    <xf numFmtId="0" fontId="4" fillId="3" borderId="4" xfId="0" applyFont="1" applyFill="1" applyBorder="1" applyAlignment="1">
      <alignment horizontal="left" vertical="center" wrapText="1"/>
    </xf>
    <xf numFmtId="164" fontId="3" fillId="3" borderId="16" xfId="1" applyNumberFormat="1" applyFont="1" applyFill="1" applyBorder="1" applyAlignment="1">
      <alignment horizontal="right" vertical="center" wrapText="1"/>
    </xf>
    <xf numFmtId="164" fontId="3" fillId="3" borderId="16" xfId="1" applyNumberFormat="1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3" xfId="1" applyNumberFormat="1" applyFont="1" applyFill="1" applyBorder="1" applyAlignment="1">
      <alignment horizontal="right" vertical="center" wrapText="1"/>
    </xf>
    <xf numFmtId="164" fontId="3" fillId="3" borderId="13" xfId="1" applyNumberFormat="1" applyFont="1" applyFill="1" applyBorder="1" applyAlignment="1" applyProtection="1">
      <alignment horizontal="right" vertical="center" wrapText="1"/>
    </xf>
    <xf numFmtId="0" fontId="0" fillId="3" borderId="0" xfId="0" applyFill="1" applyProtection="1">
      <protection locked="0"/>
    </xf>
    <xf numFmtId="164" fontId="3" fillId="3" borderId="0" xfId="1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>
      <alignment horizontal="left" vertical="center" wrapText="1" indent="1"/>
    </xf>
    <xf numFmtId="164" fontId="0" fillId="0" borderId="0" xfId="0" applyNumberForma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190499</xdr:rowOff>
    </xdr:from>
    <xdr:to>
      <xdr:col>2</xdr:col>
      <xdr:colOff>952500</xdr:colOff>
      <xdr:row>39</xdr:row>
      <xdr:rowOff>85724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11885-EC5D-4796-816C-E7BD4E9FD7BE}"/>
            </a:ext>
          </a:extLst>
        </xdr:cNvPr>
        <xdr:cNvSpPr txBox="1"/>
      </xdr:nvSpPr>
      <xdr:spPr>
        <a:xfrm>
          <a:off x="247650" y="8162924"/>
          <a:ext cx="3286125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5</xdr:col>
      <xdr:colOff>0</xdr:colOff>
      <xdr:row>34</xdr:row>
      <xdr:rowOff>190499</xdr:rowOff>
    </xdr:from>
    <xdr:to>
      <xdr:col>8</xdr:col>
      <xdr:colOff>147204</xdr:colOff>
      <xdr:row>39</xdr:row>
      <xdr:rowOff>85724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5F903E-DA0B-4009-B6D7-B96677B0540A}"/>
            </a:ext>
          </a:extLst>
        </xdr:cNvPr>
        <xdr:cNvSpPr txBox="1"/>
      </xdr:nvSpPr>
      <xdr:spPr>
        <a:xfrm>
          <a:off x="5724525" y="8162924"/>
          <a:ext cx="3290454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I43"/>
  <sheetViews>
    <sheetView tabSelected="1" view="pageBreakPreview" topLeftCell="A29" zoomScaleNormal="100" zoomScaleSheetLayoutView="100" workbookViewId="0">
      <selection activeCell="E51" sqref="E5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30" t="s">
        <v>26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25">
      <c r="B3" s="33" t="s">
        <v>1</v>
      </c>
      <c r="C3" s="34"/>
      <c r="D3" s="34"/>
      <c r="E3" s="34"/>
      <c r="F3" s="34"/>
      <c r="G3" s="34"/>
      <c r="H3" s="35"/>
    </row>
    <row r="4" spans="2:9" x14ac:dyDescent="0.25">
      <c r="B4" s="33" t="s">
        <v>2</v>
      </c>
      <c r="C4" s="34"/>
      <c r="D4" s="34"/>
      <c r="E4" s="34"/>
      <c r="F4" s="34"/>
      <c r="G4" s="34"/>
      <c r="H4" s="35"/>
    </row>
    <row r="5" spans="2:9" x14ac:dyDescent="0.25">
      <c r="B5" s="36" t="s">
        <v>27</v>
      </c>
      <c r="C5" s="37"/>
      <c r="D5" s="37"/>
      <c r="E5" s="37"/>
      <c r="F5" s="37"/>
      <c r="G5" s="37"/>
      <c r="H5" s="38"/>
    </row>
    <row r="6" spans="2:9" ht="15.75" thickBot="1" x14ac:dyDescent="0.3">
      <c r="B6" s="39" t="s">
        <v>3</v>
      </c>
      <c r="C6" s="40"/>
      <c r="D6" s="40"/>
      <c r="E6" s="40"/>
      <c r="F6" s="40"/>
      <c r="G6" s="40"/>
      <c r="H6" s="41"/>
    </row>
    <row r="7" spans="2:9" ht="15.75" thickBot="1" x14ac:dyDescent="0.3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75" thickBot="1" x14ac:dyDescent="0.3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ht="24" customHeight="1" x14ac:dyDescent="0.25">
      <c r="B9" s="4" t="s">
        <v>12</v>
      </c>
      <c r="C9" s="5">
        <f>SUM(C10:C12,C15,C16,C19)</f>
        <v>2430902769</v>
      </c>
      <c r="D9" s="5">
        <f t="shared" ref="D9:H9" si="0">SUM(D10:D12,D15,D16,D19)</f>
        <v>2701999.9999999879</v>
      </c>
      <c r="E9" s="6">
        <f t="shared" si="0"/>
        <v>2433604769</v>
      </c>
      <c r="F9" s="5">
        <f t="shared" si="0"/>
        <v>2433604769</v>
      </c>
      <c r="G9" s="5">
        <f t="shared" si="0"/>
        <v>2303179391.77</v>
      </c>
      <c r="H9" s="6">
        <f t="shared" si="0"/>
        <v>0</v>
      </c>
    </row>
    <row r="10" spans="2:9" ht="24" x14ac:dyDescent="0.25">
      <c r="B10" s="7" t="s">
        <v>13</v>
      </c>
      <c r="C10" s="8">
        <v>2262908021</v>
      </c>
      <c r="D10" s="8">
        <v>8990695.5199999884</v>
      </c>
      <c r="E10" s="9">
        <f>C10+D10</f>
        <v>2271898716.52</v>
      </c>
      <c r="F10" s="8">
        <v>2271898716.52</v>
      </c>
      <c r="G10" s="8">
        <v>2153171656.6599998</v>
      </c>
      <c r="H10" s="9">
        <f>E10-F10</f>
        <v>0</v>
      </c>
    </row>
    <row r="11" spans="2:9" x14ac:dyDescent="0.25">
      <c r="B11" s="7" t="s">
        <v>14</v>
      </c>
      <c r="C11" s="8">
        <v>0</v>
      </c>
      <c r="D11" s="8">
        <v>0</v>
      </c>
      <c r="E11" s="9">
        <f t="shared" ref="E11:E15" si="1">C11+D11</f>
        <v>0</v>
      </c>
      <c r="F11" s="8">
        <v>0</v>
      </c>
      <c r="G11" s="8">
        <v>0</v>
      </c>
      <c r="H11" s="9">
        <f>E11-F11</f>
        <v>0</v>
      </c>
    </row>
    <row r="12" spans="2:9" x14ac:dyDescent="0.25">
      <c r="B12" s="7" t="s">
        <v>15</v>
      </c>
      <c r="C12" s="10">
        <f>SUM(C13:C14)</f>
        <v>0</v>
      </c>
      <c r="D12" s="10">
        <f t="shared" ref="D12:H12" si="2">SUM(D13:D14)</f>
        <v>0</v>
      </c>
      <c r="E12" s="9">
        <f>E13+E14</f>
        <v>0</v>
      </c>
      <c r="F12" s="10">
        <f t="shared" si="2"/>
        <v>0</v>
      </c>
      <c r="G12" s="10">
        <f t="shared" si="2"/>
        <v>0</v>
      </c>
      <c r="H12" s="9">
        <f t="shared" si="2"/>
        <v>0</v>
      </c>
    </row>
    <row r="13" spans="2:9" x14ac:dyDescent="0.25">
      <c r="B13" s="11" t="s">
        <v>16</v>
      </c>
      <c r="C13" s="8">
        <v>0</v>
      </c>
      <c r="D13" s="8">
        <v>0</v>
      </c>
      <c r="E13" s="9">
        <f t="shared" si="1"/>
        <v>0</v>
      </c>
      <c r="F13" s="8">
        <v>0</v>
      </c>
      <c r="G13" s="8">
        <v>0</v>
      </c>
      <c r="H13" s="9">
        <f>E13-F13</f>
        <v>0</v>
      </c>
    </row>
    <row r="14" spans="2:9" x14ac:dyDescent="0.25">
      <c r="B14" s="11" t="s">
        <v>17</v>
      </c>
      <c r="C14" s="8">
        <v>0</v>
      </c>
      <c r="D14" s="8">
        <v>0</v>
      </c>
      <c r="E14" s="9">
        <f t="shared" si="1"/>
        <v>0</v>
      </c>
      <c r="F14" s="8">
        <v>0</v>
      </c>
      <c r="G14" s="8">
        <v>0</v>
      </c>
      <c r="H14" s="9">
        <f t="shared" ref="H14:H15" si="3">E14-F14</f>
        <v>0</v>
      </c>
    </row>
    <row r="15" spans="2:9" x14ac:dyDescent="0.25">
      <c r="B15" s="7" t="s">
        <v>18</v>
      </c>
      <c r="C15" s="8">
        <v>0</v>
      </c>
      <c r="D15" s="8">
        <v>0</v>
      </c>
      <c r="E15" s="9">
        <f t="shared" si="1"/>
        <v>0</v>
      </c>
      <c r="F15" s="8">
        <v>0</v>
      </c>
      <c r="G15" s="8">
        <v>0</v>
      </c>
      <c r="H15" s="9">
        <f t="shared" si="3"/>
        <v>0</v>
      </c>
    </row>
    <row r="16" spans="2:9" ht="48" x14ac:dyDescent="0.25">
      <c r="B16" s="7" t="s">
        <v>19</v>
      </c>
      <c r="C16" s="10">
        <f>SUM(C17:C18)</f>
        <v>157743868</v>
      </c>
      <c r="D16" s="10">
        <f t="shared" ref="D16:G16" si="4">SUM(D17:D18)</f>
        <v>2003865.04</v>
      </c>
      <c r="E16" s="9">
        <f t="shared" si="4"/>
        <v>159747733.03999999</v>
      </c>
      <c r="F16" s="10">
        <f t="shared" si="4"/>
        <v>159747733.04000002</v>
      </c>
      <c r="G16" s="10">
        <f t="shared" si="4"/>
        <v>148049415.67000008</v>
      </c>
      <c r="H16" s="9">
        <f>SUM(H17:H18)</f>
        <v>0</v>
      </c>
    </row>
    <row r="17" spans="2:8" x14ac:dyDescent="0.25">
      <c r="B17" s="12" t="s">
        <v>25</v>
      </c>
      <c r="C17" s="8">
        <v>157743868</v>
      </c>
      <c r="D17" s="8">
        <v>2003865.04</v>
      </c>
      <c r="E17" s="9">
        <f>C17+D17</f>
        <v>159747733.03999999</v>
      </c>
      <c r="F17" s="8">
        <v>159747733.04000002</v>
      </c>
      <c r="G17" s="8">
        <v>148049415.67000008</v>
      </c>
      <c r="H17" s="9">
        <f>E17-F17</f>
        <v>0</v>
      </c>
    </row>
    <row r="18" spans="2:8" x14ac:dyDescent="0.25">
      <c r="B18" s="12" t="s">
        <v>21</v>
      </c>
      <c r="C18" s="8">
        <v>0</v>
      </c>
      <c r="D18" s="8">
        <v>0</v>
      </c>
      <c r="E18" s="9">
        <f t="shared" ref="E18:E19" si="5">C18+D18</f>
        <v>0</v>
      </c>
      <c r="F18" s="8">
        <v>0</v>
      </c>
      <c r="G18" s="8">
        <v>0</v>
      </c>
      <c r="H18" s="9">
        <f>E18-F18</f>
        <v>0</v>
      </c>
    </row>
    <row r="19" spans="2:8" x14ac:dyDescent="0.25">
      <c r="B19" s="21" t="s">
        <v>22</v>
      </c>
      <c r="C19" s="8">
        <v>10250880</v>
      </c>
      <c r="D19" s="8">
        <v>-8292560.5599999996</v>
      </c>
      <c r="E19" s="9">
        <f t="shared" si="5"/>
        <v>1958319.4400000004</v>
      </c>
      <c r="F19" s="8">
        <v>1958319.44</v>
      </c>
      <c r="G19" s="8">
        <v>1958319.44</v>
      </c>
      <c r="H19" s="9">
        <f>E19-F19</f>
        <v>0</v>
      </c>
    </row>
    <row r="20" spans="2:8" ht="15" customHeight="1" x14ac:dyDescent="0.25">
      <c r="B20" s="13"/>
      <c r="C20" s="5"/>
      <c r="D20" s="14"/>
      <c r="E20" s="15"/>
      <c r="F20" s="14"/>
      <c r="G20" s="14"/>
      <c r="H20" s="15"/>
    </row>
    <row r="21" spans="2:8" x14ac:dyDescent="0.25">
      <c r="B21" s="4" t="s">
        <v>23</v>
      </c>
      <c r="C21" s="5">
        <f>SUM(C22:C24,C27,C28,C31)</f>
        <v>0</v>
      </c>
      <c r="D21" s="5">
        <f t="shared" ref="D21:H21" si="6">SUM(D22:D24,D27,D28,D31)</f>
        <v>0</v>
      </c>
      <c r="E21" s="6">
        <f t="shared" si="6"/>
        <v>0</v>
      </c>
      <c r="F21" s="5">
        <f t="shared" si="6"/>
        <v>0</v>
      </c>
      <c r="G21" s="5">
        <f t="shared" si="6"/>
        <v>0</v>
      </c>
      <c r="H21" s="6">
        <f t="shared" si="6"/>
        <v>0</v>
      </c>
    </row>
    <row r="22" spans="2:8" ht="24" x14ac:dyDescent="0.25">
      <c r="B22" s="7" t="s">
        <v>13</v>
      </c>
      <c r="C22" s="8">
        <v>0</v>
      </c>
      <c r="D22" s="8">
        <v>0</v>
      </c>
      <c r="E22" s="9">
        <f>C22+D22</f>
        <v>0</v>
      </c>
      <c r="F22" s="8">
        <v>0</v>
      </c>
      <c r="G22" s="8">
        <v>0</v>
      </c>
      <c r="H22" s="9">
        <f>E22-F22</f>
        <v>0</v>
      </c>
    </row>
    <row r="23" spans="2:8" x14ac:dyDescent="0.25">
      <c r="B23" s="7" t="s">
        <v>14</v>
      </c>
      <c r="C23" s="8">
        <v>0</v>
      </c>
      <c r="D23" s="8">
        <v>0</v>
      </c>
      <c r="E23" s="9">
        <f>C23+D23</f>
        <v>0</v>
      </c>
      <c r="F23" s="8">
        <v>0</v>
      </c>
      <c r="G23" s="8">
        <v>0</v>
      </c>
      <c r="H23" s="9">
        <f>E23-F23</f>
        <v>0</v>
      </c>
    </row>
    <row r="24" spans="2:8" x14ac:dyDescent="0.25">
      <c r="B24" s="7" t="s">
        <v>15</v>
      </c>
      <c r="C24" s="10">
        <f>SUM(C25:C26)</f>
        <v>0</v>
      </c>
      <c r="D24" s="10">
        <f t="shared" ref="D24:H24" si="7">SUM(D25:D26)</f>
        <v>0</v>
      </c>
      <c r="E24" s="9">
        <f t="shared" si="7"/>
        <v>0</v>
      </c>
      <c r="F24" s="10">
        <f t="shared" si="7"/>
        <v>0</v>
      </c>
      <c r="G24" s="10">
        <f t="shared" si="7"/>
        <v>0</v>
      </c>
      <c r="H24" s="9">
        <f t="shared" si="7"/>
        <v>0</v>
      </c>
    </row>
    <row r="25" spans="2:8" x14ac:dyDescent="0.25">
      <c r="B25" s="11" t="s">
        <v>16</v>
      </c>
      <c r="C25" s="8">
        <v>0</v>
      </c>
      <c r="D25" s="8">
        <v>0</v>
      </c>
      <c r="E25" s="9">
        <f>C25+D25</f>
        <v>0</v>
      </c>
      <c r="F25" s="8">
        <v>0</v>
      </c>
      <c r="G25" s="8">
        <v>0</v>
      </c>
      <c r="H25" s="9">
        <f>E25-F25</f>
        <v>0</v>
      </c>
    </row>
    <row r="26" spans="2:8" x14ac:dyDescent="0.25">
      <c r="B26" s="11" t="s">
        <v>17</v>
      </c>
      <c r="C26" s="8">
        <v>0</v>
      </c>
      <c r="D26" s="8">
        <v>0</v>
      </c>
      <c r="E26" s="9">
        <f>C26+D26</f>
        <v>0</v>
      </c>
      <c r="F26" s="8">
        <v>0</v>
      </c>
      <c r="G26" s="8">
        <v>0</v>
      </c>
      <c r="H26" s="9">
        <f>E26-F26</f>
        <v>0</v>
      </c>
    </row>
    <row r="27" spans="2:8" x14ac:dyDescent="0.25">
      <c r="B27" s="7" t="s">
        <v>18</v>
      </c>
      <c r="C27" s="8">
        <v>0</v>
      </c>
      <c r="D27" s="8">
        <v>0</v>
      </c>
      <c r="E27" s="9">
        <f>C27+D27</f>
        <v>0</v>
      </c>
      <c r="F27" s="8">
        <v>0</v>
      </c>
      <c r="G27" s="8">
        <v>0</v>
      </c>
      <c r="H27" s="9">
        <f>E27-F27</f>
        <v>0</v>
      </c>
    </row>
    <row r="28" spans="2:8" ht="48" x14ac:dyDescent="0.25">
      <c r="B28" s="7" t="s">
        <v>19</v>
      </c>
      <c r="C28" s="10">
        <f>SUM(C29:C30)</f>
        <v>0</v>
      </c>
      <c r="D28" s="10">
        <f t="shared" ref="D28:H28" si="8">SUM(D29:D30)</f>
        <v>0</v>
      </c>
      <c r="E28" s="9">
        <f t="shared" si="8"/>
        <v>0</v>
      </c>
      <c r="F28" s="10">
        <f t="shared" si="8"/>
        <v>0</v>
      </c>
      <c r="G28" s="10">
        <f t="shared" si="8"/>
        <v>0</v>
      </c>
      <c r="H28" s="9">
        <f t="shared" si="8"/>
        <v>0</v>
      </c>
    </row>
    <row r="29" spans="2:8" x14ac:dyDescent="0.25">
      <c r="B29" s="12" t="s">
        <v>20</v>
      </c>
      <c r="C29" s="8">
        <v>0</v>
      </c>
      <c r="D29" s="8">
        <v>0</v>
      </c>
      <c r="E29" s="9">
        <f>C29+D29</f>
        <v>0</v>
      </c>
      <c r="F29" s="8">
        <v>0</v>
      </c>
      <c r="G29" s="8">
        <v>0</v>
      </c>
      <c r="H29" s="9">
        <f>E29-F29</f>
        <v>0</v>
      </c>
    </row>
    <row r="30" spans="2:8" x14ac:dyDescent="0.25">
      <c r="B30" s="12" t="s">
        <v>21</v>
      </c>
      <c r="C30" s="8">
        <v>0</v>
      </c>
      <c r="D30" s="8">
        <v>0</v>
      </c>
      <c r="E30" s="9">
        <f>C30+D30</f>
        <v>0</v>
      </c>
      <c r="F30" s="8">
        <v>0</v>
      </c>
      <c r="G30" s="8">
        <v>0</v>
      </c>
      <c r="H30" s="9">
        <f t="shared" ref="H30:H31" si="9">E30-F30</f>
        <v>0</v>
      </c>
    </row>
    <row r="31" spans="2:8" x14ac:dyDescent="0.25">
      <c r="B31" s="7" t="s">
        <v>22</v>
      </c>
      <c r="C31" s="8">
        <v>0</v>
      </c>
      <c r="D31" s="8">
        <v>0</v>
      </c>
      <c r="E31" s="9">
        <f>C31+D31</f>
        <v>0</v>
      </c>
      <c r="F31" s="8">
        <v>0</v>
      </c>
      <c r="G31" s="8">
        <v>0</v>
      </c>
      <c r="H31" s="9">
        <f t="shared" si="9"/>
        <v>0</v>
      </c>
    </row>
    <row r="32" spans="2:8" ht="28.5" customHeight="1" thickBot="1" x14ac:dyDescent="0.3">
      <c r="B32" s="16" t="s">
        <v>24</v>
      </c>
      <c r="C32" s="17">
        <f>SUM(C9,C21)</f>
        <v>2430902769</v>
      </c>
      <c r="D32" s="17">
        <f t="shared" ref="D32:H32" si="10">SUM(D9,D21)</f>
        <v>2701999.9999999879</v>
      </c>
      <c r="E32" s="18">
        <f t="shared" si="10"/>
        <v>2433604769</v>
      </c>
      <c r="F32" s="17">
        <f t="shared" si="10"/>
        <v>2433604769</v>
      </c>
      <c r="G32" s="17">
        <f t="shared" si="10"/>
        <v>2303179391.77</v>
      </c>
      <c r="H32" s="18">
        <f t="shared" si="10"/>
        <v>0</v>
      </c>
    </row>
    <row r="33" spans="2:8" s="3" customFormat="1" x14ac:dyDescent="0.25">
      <c r="B33" s="19"/>
      <c r="C33" s="19"/>
      <c r="D33" s="19"/>
      <c r="E33" s="19"/>
      <c r="F33" s="19"/>
      <c r="G33" s="19"/>
      <c r="H33" s="19"/>
    </row>
    <row r="34" spans="2:8" s="3" customFormat="1" x14ac:dyDescent="0.25">
      <c r="B34" s="19"/>
      <c r="C34" s="20"/>
      <c r="D34" s="20"/>
      <c r="E34" s="20"/>
      <c r="F34" s="20"/>
      <c r="G34" s="20"/>
      <c r="H34" s="20"/>
    </row>
    <row r="35" spans="2:8" s="3" customFormat="1" x14ac:dyDescent="0.25">
      <c r="B35" s="19"/>
      <c r="C35" s="20"/>
      <c r="D35" s="20"/>
      <c r="E35" s="20"/>
      <c r="F35" s="20"/>
      <c r="G35" s="20"/>
      <c r="H35" s="20"/>
    </row>
    <row r="36" spans="2:8" s="3" customFormat="1" x14ac:dyDescent="0.25">
      <c r="B36" s="19"/>
      <c r="C36" s="20"/>
      <c r="D36" s="20"/>
      <c r="E36" s="20"/>
      <c r="F36" s="20"/>
      <c r="G36" s="20"/>
      <c r="H36" s="20"/>
    </row>
    <row r="37" spans="2:8" s="3" customFormat="1" x14ac:dyDescent="0.25">
      <c r="B37" s="19"/>
      <c r="C37" s="20"/>
      <c r="D37" s="20"/>
      <c r="E37" s="20"/>
      <c r="F37" s="20"/>
      <c r="G37" s="20"/>
      <c r="H37" s="20"/>
    </row>
    <row r="38" spans="2:8" s="3" customFormat="1" x14ac:dyDescent="0.25">
      <c r="B38" s="19"/>
      <c r="C38" s="20"/>
      <c r="D38" s="20"/>
      <c r="E38" s="20"/>
      <c r="F38" s="20"/>
      <c r="G38" s="20"/>
      <c r="H38" s="20"/>
    </row>
    <row r="39" spans="2:8" s="3" customFormat="1" x14ac:dyDescent="0.25">
      <c r="B39" s="19"/>
      <c r="C39" s="20"/>
      <c r="D39" s="20"/>
      <c r="E39" s="20"/>
      <c r="F39" s="20"/>
      <c r="G39" s="20"/>
      <c r="H39" s="20"/>
    </row>
    <row r="40" spans="2:8" s="3" customFormat="1" x14ac:dyDescent="0.25"/>
    <row r="41" spans="2:8" s="3" customFormat="1" x14ac:dyDescent="0.25"/>
    <row r="42" spans="2:8" s="3" customFormat="1" x14ac:dyDescent="0.25">
      <c r="C42" s="22"/>
      <c r="D42" s="22"/>
      <c r="E42" s="22"/>
      <c r="F42" s="22"/>
      <c r="G42" s="22"/>
      <c r="H42" s="22"/>
    </row>
    <row r="43" spans="2:8" s="3" customFormat="1" x14ac:dyDescent="0.25"/>
  </sheetData>
  <sheetProtection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2024-01-24T20:24:08Z</cp:lastPrinted>
  <dcterms:created xsi:type="dcterms:W3CDTF">2020-01-08T22:30:53Z</dcterms:created>
  <dcterms:modified xsi:type="dcterms:W3CDTF">2025-02-01T06:46:25Z</dcterms:modified>
</cp:coreProperties>
</file>